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Z:\#قطاع التأمين\#احصائيات وتقارير قطاع التأمين\#احصائية قطاع التأمين الرسمية\2024\الربع الثالث\المالية\"/>
    </mc:Choice>
  </mc:AlternateContent>
  <xr:revisionPtr revIDLastSave="0" documentId="13_ncr:1_{C302E381-972D-43C3-9BCD-E8301615159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ورقة1" sheetId="1" r:id="rId1"/>
  </sheets>
  <externalReferences>
    <externalReference r:id="rId2"/>
  </externalReferences>
  <definedNames>
    <definedName name="_xlnm.Print_Area" localSheetId="0">ورقة1!$A$1:$E$78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22" i="1"/>
  <c r="B17" i="1"/>
  <c r="B73" i="1"/>
  <c r="B75" i="1" s="1"/>
  <c r="B76" i="1" s="1"/>
  <c r="B72" i="1"/>
  <c r="B71" i="1"/>
  <c r="B57" i="1"/>
  <c r="B48" i="1"/>
  <c r="B45" i="1"/>
  <c r="B42" i="1"/>
  <c r="B15" i="1"/>
  <c r="B12" i="1"/>
  <c r="B6" i="1"/>
  <c r="B5" i="1"/>
</calcChain>
</file>

<file path=xl/sharedStrings.xml><?xml version="1.0" encoding="utf-8"?>
<sst xmlns="http://schemas.openxmlformats.org/spreadsheetml/2006/main" count="151" uniqueCount="149">
  <si>
    <t>المركز المالي لقطاع التامين الفلسطيني كما في:- 
العملة: (دولار أمريكي)</t>
  </si>
  <si>
    <t>Aggregate balance sheet as it is on:-
Currency: (US Dollar)</t>
  </si>
  <si>
    <t>البيان</t>
  </si>
  <si>
    <t>Description</t>
  </si>
  <si>
    <t xml:space="preserve">الموجودات </t>
  </si>
  <si>
    <t xml:space="preserve">Assets </t>
  </si>
  <si>
    <t>الموجودات المتداولة</t>
  </si>
  <si>
    <t>Current assets</t>
  </si>
  <si>
    <t>النقد والنقد المعادل</t>
  </si>
  <si>
    <t>Cash and cash equivalents</t>
  </si>
  <si>
    <t>ودائع لأجل</t>
  </si>
  <si>
    <t>Term deposit</t>
  </si>
  <si>
    <t>شيكات برسم التحصيل تستحق خلال سنة</t>
  </si>
  <si>
    <t>Cheques Under Collections Due within one Year, Net</t>
  </si>
  <si>
    <t>ذمم مدينة بالصافي</t>
  </si>
  <si>
    <t>Account Receivables, Net</t>
  </si>
  <si>
    <t>موجودات مالية بالقيمة العادلة من خلال قائمة الأرباح أو الخسائر</t>
  </si>
  <si>
    <t>Financial assets at fair value through profit or loss</t>
  </si>
  <si>
    <t>موجودات مالية بالكلفة المطفأة قصيرة الاجل</t>
  </si>
  <si>
    <t>Short-term financial assets at amortized cost</t>
  </si>
  <si>
    <t xml:space="preserve">موجودات عقود التأمين </t>
  </si>
  <si>
    <t>Insurance Contract Assets</t>
  </si>
  <si>
    <t>موجودات عقود إعادة التأمين</t>
  </si>
  <si>
    <t>Reinsurance Contract Assets</t>
  </si>
  <si>
    <t>سلفيات الضرائب</t>
  </si>
  <si>
    <t>Taxes advances</t>
  </si>
  <si>
    <t>مخزون عقاري</t>
  </si>
  <si>
    <t>Property Inventory</t>
  </si>
  <si>
    <t>موجودات متداولة أخرى</t>
  </si>
  <si>
    <t>Other current assets</t>
  </si>
  <si>
    <t>نقد مقيد السحب</t>
  </si>
  <si>
    <t>Restricted deposits</t>
  </si>
  <si>
    <t>مجموع الموجودات المتداولة</t>
  </si>
  <si>
    <t xml:space="preserve">Total current assets </t>
  </si>
  <si>
    <t>الموجودات غير المتداولة</t>
  </si>
  <si>
    <t>Non-current assets</t>
  </si>
  <si>
    <t>شيكات برسم التحصيل تستحق بعد سنة</t>
  </si>
  <si>
    <t>Cheques Under Collections Due after one Year, Net</t>
  </si>
  <si>
    <t>ارصدة مدينة اخرى طويلة الأجل.</t>
  </si>
  <si>
    <t>Long-term other debit balances</t>
  </si>
  <si>
    <t>موجودات مالية بالقيمة العادلة من خلال الدخل الشامل الأخر</t>
  </si>
  <si>
    <t>Financial assets at fair value through Other Comprehensive Income</t>
  </si>
  <si>
    <t>موجودات مالية بالكلفة المطفأة طويلة الأجل</t>
  </si>
  <si>
    <t>Long-term financial assets at amortized cost</t>
  </si>
  <si>
    <t>قروض لجهات ذات علاقة</t>
  </si>
  <si>
    <t>Loans for related parties</t>
  </si>
  <si>
    <t>استثمار في شركات حليفة</t>
  </si>
  <si>
    <t>Investment in associates</t>
  </si>
  <si>
    <t>استثمار في شركات تابعة</t>
  </si>
  <si>
    <t>Investment in subsidiaries</t>
  </si>
  <si>
    <t>موجودات غير ملموسة</t>
  </si>
  <si>
    <t>Intangible assets</t>
  </si>
  <si>
    <t xml:space="preserve">حق استخدام الأصول </t>
  </si>
  <si>
    <t xml:space="preserve">Right of use assets </t>
  </si>
  <si>
    <t>استثمارات عقارية</t>
  </si>
  <si>
    <t>Investment Property</t>
  </si>
  <si>
    <t>ممتلكات ومعدات، بالصافي</t>
  </si>
  <si>
    <t xml:space="preserve">Property and Equipment, Net </t>
  </si>
  <si>
    <t>موجودات ضريبة مؤجلة</t>
  </si>
  <si>
    <t xml:space="preserve">Deferred Tax Assets </t>
  </si>
  <si>
    <t>مجموع الموجودات غير المتداولة</t>
  </si>
  <si>
    <t>Total Non- current assets</t>
  </si>
  <si>
    <t xml:space="preserve">مجموع الموجودات </t>
  </si>
  <si>
    <t>Total assets</t>
  </si>
  <si>
    <t>حقوق الملكية والمطلوبات</t>
  </si>
  <si>
    <t>Equity and liabilities</t>
  </si>
  <si>
    <t>المطلوبات</t>
  </si>
  <si>
    <t>Liabilities</t>
  </si>
  <si>
    <t>المطلوبات المتداولة</t>
  </si>
  <si>
    <t>Current liabilities</t>
  </si>
  <si>
    <t>شيكات آجلة الدفع</t>
  </si>
  <si>
    <t>Deferred cheques</t>
  </si>
  <si>
    <t>ذمم دائنة</t>
  </si>
  <si>
    <t>Accounts payable</t>
  </si>
  <si>
    <t>مخصص الضرائب</t>
  </si>
  <si>
    <t>Taxes provision</t>
  </si>
  <si>
    <t>مطلوبات عقود التأمين</t>
  </si>
  <si>
    <t>Insurance Contract Liabilities</t>
  </si>
  <si>
    <t>مطلوبات عقود إعادة التأمين</t>
  </si>
  <si>
    <t>Reinsurance Contract Liabilities</t>
  </si>
  <si>
    <t>أتعاب وكالة مؤجلة*</t>
  </si>
  <si>
    <t>Deferred Wekala Fees*</t>
  </si>
  <si>
    <t>التزامات إيجار - الجزء قصير الأجل</t>
  </si>
  <si>
    <t>Lease liabilities - Short term</t>
  </si>
  <si>
    <t>مطلوبات متداولة أخرى</t>
  </si>
  <si>
    <t>Other current liabilities</t>
  </si>
  <si>
    <t>تسهيلات ائتمانية</t>
  </si>
  <si>
    <t>Credit facilities</t>
  </si>
  <si>
    <t>قروض قصيرة الاجل</t>
  </si>
  <si>
    <t>Short term loans</t>
  </si>
  <si>
    <t xml:space="preserve">مجموع المطلوبات المتداولة  </t>
  </si>
  <si>
    <t>Total current liabilities</t>
  </si>
  <si>
    <t>المطلوبات غير المتداولة</t>
  </si>
  <si>
    <t>Non-current liabilities</t>
  </si>
  <si>
    <t xml:space="preserve">ذمم دائنة طويلة الاجل </t>
  </si>
  <si>
    <t>Long term Accounts Payable</t>
  </si>
  <si>
    <t>شيكات برسم الدفع طويلة الأجل</t>
  </si>
  <si>
    <t>Long term Deferred cheques</t>
  </si>
  <si>
    <t>قروض طويلة الاجل</t>
  </si>
  <si>
    <t>Long term loans</t>
  </si>
  <si>
    <t>التزامات إيجار- الجزء طويل الأجل</t>
  </si>
  <si>
    <t>Lease liabilities - Long term</t>
  </si>
  <si>
    <t>مخصص تعويض نهاية الخدمة ومنافع الموظفين</t>
  </si>
  <si>
    <t>Provision for employees end of services benefits</t>
  </si>
  <si>
    <t xml:space="preserve">مطلوبات ضريبة مؤجلة </t>
  </si>
  <si>
    <t>Deferred Tax Liabilities</t>
  </si>
  <si>
    <t>مجموع مطلوبات غير المتداولة</t>
  </si>
  <si>
    <t>Total non-current liabilities</t>
  </si>
  <si>
    <t>مجموع المطلوبات</t>
  </si>
  <si>
    <t>Total Liabilities</t>
  </si>
  <si>
    <t>صندوق حاملي الوثائق *</t>
  </si>
  <si>
    <t>Policyholders Funds*</t>
  </si>
  <si>
    <t>* (عجز) صندوق حاملي الوثائق</t>
  </si>
  <si>
    <t>(Deficit) in Policyholders Funds*</t>
  </si>
  <si>
    <t>قرض حسن من المساهمين، (المستحق لحملة الوثائق) *</t>
  </si>
  <si>
    <t>Qard Hasan From Shareholders*</t>
  </si>
  <si>
    <t>حقوق الملكية</t>
  </si>
  <si>
    <t>Equity</t>
  </si>
  <si>
    <t xml:space="preserve">رأس المال المدفوع </t>
  </si>
  <si>
    <t>Paid-in capital</t>
  </si>
  <si>
    <t>أسهم خزينة</t>
  </si>
  <si>
    <t>Treasury stocks</t>
  </si>
  <si>
    <t>علاوة (خصم) إصدار</t>
  </si>
  <si>
    <t>Issuance premium (discount)</t>
  </si>
  <si>
    <t>احتياطي اجباري</t>
  </si>
  <si>
    <t>Statutory reserve</t>
  </si>
  <si>
    <t>احتياطي اختياري</t>
  </si>
  <si>
    <t>Optional reserve</t>
  </si>
  <si>
    <t>احتياطي التغير في القيمة العادلة</t>
  </si>
  <si>
    <t>Cumulative change in fair value reserve</t>
  </si>
  <si>
    <t>فروقات ترجمة عملات أجنبية</t>
  </si>
  <si>
    <t>Foreign currency translation differences</t>
  </si>
  <si>
    <t>أرباح (خسائر) مدورة</t>
  </si>
  <si>
    <t>Retained earnings (losses)</t>
  </si>
  <si>
    <t>حساب المركز الرئيسي</t>
  </si>
  <si>
    <t>Head office current account</t>
  </si>
  <si>
    <t>حقوق الملكية العائد لمساهمي الشركة الام</t>
  </si>
  <si>
    <t>Equity attributable to shareholders of the Parent Company</t>
  </si>
  <si>
    <t>حقوق جهات غير مسيطرة</t>
  </si>
  <si>
    <t>Non-controlling interests</t>
  </si>
  <si>
    <t>مجموع حقوق الملكية</t>
  </si>
  <si>
    <t>Total Equity</t>
  </si>
  <si>
    <t>مجموع حقوق الملكية والمطلوبات</t>
  </si>
  <si>
    <t>Total Equity and Liabilities</t>
  </si>
  <si>
    <t>30.06.2024*</t>
  </si>
  <si>
    <t xml:space="preserve">* الاحصائيات لا تشمل البيانات المالية  للشركة الأمريكية للتأمين على الحياة- اليكو  </t>
  </si>
  <si>
    <t>30.09.2024*</t>
  </si>
  <si>
    <t>31.03.2024</t>
  </si>
  <si>
    <t>Statistics Does Not Include the financial statements of the American Life Insurance Company- ALICO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</si>
</sst>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5A4573"/>
      <name val="Arial Body"/>
      <charset val="178"/>
    </font>
    <font>
      <b/>
      <sz val="11"/>
      <color rgb="FF5A4573"/>
      <name val="Arial Body"/>
    </font>
    <font>
      <b/>
      <sz val="11"/>
      <color rgb="FF5A4573"/>
      <name val="Arial Body"/>
      <charset val="178"/>
    </font>
    <font>
      <b/>
      <sz val="12"/>
      <color rgb="FF5A4573"/>
      <name val="Arial Body"/>
    </font>
    <font>
      <sz val="12"/>
      <color rgb="FF5A4573"/>
      <name val="Arial Body"/>
      <charset val="178"/>
    </font>
    <font>
      <sz val="12"/>
      <color rgb="FF5A4573"/>
      <name val="Arial Body"/>
    </font>
    <font>
      <sz val="10"/>
      <color rgb="FF5A4573"/>
      <name val="Arial Body"/>
    </font>
  </fonts>
  <fills count="3">
    <fill>
      <patternFill patternType="none"/>
    </fill>
    <fill>
      <patternFill patternType="gray125"/>
    </fill>
    <fill>
      <patternFill patternType="solid">
        <fgColor rgb="FFDFD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A4573"/>
      </bottom>
      <diagonal/>
    </border>
    <border>
      <left/>
      <right/>
      <top style="medium">
        <color rgb="FF5A457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 readingOrder="1"/>
    </xf>
    <xf numFmtId="0" fontId="3" fillId="0" borderId="2" xfId="0" applyNumberFormat="1" applyFont="1" applyFill="1" applyBorder="1" applyAlignment="1" applyProtection="1">
      <alignment horizontal="right" wrapText="1"/>
    </xf>
    <xf numFmtId="164" fontId="4" fillId="0" borderId="2" xfId="0" applyNumberFormat="1" applyFont="1" applyFill="1" applyBorder="1" applyAlignment="1" applyProtection="1">
      <alignment horizontal="center"/>
    </xf>
    <xf numFmtId="164" fontId="4" fillId="0" borderId="2" xfId="0" applyNumberFormat="1" applyFont="1" applyFill="1" applyBorder="1" applyAlignment="1" applyProtection="1">
      <alignment horizontal="left" wrapText="1"/>
    </xf>
    <xf numFmtId="0" fontId="5" fillId="2" borderId="3" xfId="0" applyNumberFormat="1" applyFont="1" applyFill="1" applyBorder="1" applyAlignment="1" applyProtection="1">
      <alignment horizontal="right" vertical="center" wrapText="1"/>
    </xf>
    <xf numFmtId="165" fontId="5" fillId="2" borderId="4" xfId="1" applyNumberFormat="1" applyFont="1" applyFill="1" applyBorder="1" applyAlignment="1" applyProtection="1"/>
    <xf numFmtId="165" fontId="5" fillId="2" borderId="5" xfId="1" applyNumberFormat="1" applyFont="1" applyFill="1" applyBorder="1" applyAlignment="1" applyProtection="1"/>
    <xf numFmtId="0" fontId="5" fillId="0" borderId="6" xfId="0" applyNumberFormat="1" applyFont="1" applyFill="1" applyBorder="1" applyAlignment="1" applyProtection="1">
      <alignment horizontal="right" vertical="center" wrapText="1"/>
    </xf>
    <xf numFmtId="37" fontId="5" fillId="0" borderId="0" xfId="0" applyNumberFormat="1" applyFont="1" applyFill="1" applyBorder="1" applyAlignment="1" applyProtection="1">
      <alignment horizontal="center" vertical="center"/>
    </xf>
    <xf numFmtId="37" fontId="5" fillId="0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right" vertical="center" wrapText="1"/>
    </xf>
    <xf numFmtId="37" fontId="7" fillId="2" borderId="0" xfId="0" applyNumberFormat="1" applyFont="1" applyFill="1" applyBorder="1" applyAlignment="1" applyProtection="1">
      <alignment horizontal="center" vertical="center"/>
    </xf>
    <xf numFmtId="37" fontId="7" fillId="2" borderId="7" xfId="0" applyNumberFormat="1" applyFont="1" applyFill="1" applyBorder="1" applyAlignment="1" applyProtection="1">
      <alignment horizontal="left" vertical="center" wrapText="1"/>
    </xf>
    <xf numFmtId="37" fontId="0" fillId="0" borderId="0" xfId="0" applyNumberFormat="1"/>
    <xf numFmtId="0" fontId="6" fillId="0" borderId="6" xfId="0" applyNumberFormat="1" applyFont="1" applyFill="1" applyBorder="1" applyAlignment="1" applyProtection="1">
      <alignment horizontal="right" vertical="center" wrapText="1"/>
    </xf>
    <xf numFmtId="37" fontId="6" fillId="0" borderId="0" xfId="0" applyNumberFormat="1" applyFont="1" applyFill="1" applyBorder="1" applyAlignment="1" applyProtection="1">
      <alignment horizontal="center" vertical="center"/>
    </xf>
    <xf numFmtId="37" fontId="6" fillId="0" borderId="7" xfId="0" applyNumberFormat="1" applyFont="1" applyFill="1" applyBorder="1" applyAlignment="1" applyProtection="1">
      <alignment horizontal="left" vertical="center" wrapText="1"/>
    </xf>
    <xf numFmtId="37" fontId="6" fillId="2" borderId="0" xfId="0" applyNumberFormat="1" applyFont="1" applyFill="1" applyBorder="1" applyAlignment="1" applyProtection="1">
      <alignment horizontal="center" vertical="center"/>
    </xf>
    <xf numFmtId="37" fontId="6" fillId="2" borderId="7" xfId="0" applyNumberFormat="1" applyFont="1" applyFill="1" applyBorder="1" applyAlignment="1" applyProtection="1">
      <alignment horizontal="left" vertical="center" wrapText="1"/>
    </xf>
    <xf numFmtId="3" fontId="6" fillId="0" borderId="0" xfId="0" applyNumberFormat="1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left" vertical="center" wrapText="1"/>
    </xf>
    <xf numFmtId="3" fontId="0" fillId="0" borderId="0" xfId="0" applyNumberFormat="1"/>
    <xf numFmtId="0" fontId="5" fillId="2" borderId="6" xfId="0" applyNumberFormat="1" applyFont="1" applyFill="1" applyBorder="1" applyAlignment="1" applyProtection="1">
      <alignment horizontal="right" vertical="center" wrapText="1"/>
    </xf>
    <xf numFmtId="37" fontId="5" fillId="2" borderId="0" xfId="0" applyNumberFormat="1" applyFont="1" applyFill="1" applyBorder="1" applyAlignment="1" applyProtection="1">
      <alignment horizontal="center" vertical="center"/>
    </xf>
    <xf numFmtId="37" fontId="5" fillId="2" borderId="7" xfId="0" applyNumberFormat="1" applyFont="1" applyFill="1" applyBorder="1" applyAlignment="1" applyProtection="1">
      <alignment horizontal="left" vertical="center" wrapText="1"/>
    </xf>
    <xf numFmtId="37" fontId="5" fillId="0" borderId="0" xfId="1" applyNumberFormat="1" applyFont="1" applyFill="1" applyBorder="1" applyAlignment="1" applyProtection="1">
      <alignment horizontal="center" vertical="center"/>
    </xf>
    <xf numFmtId="37" fontId="5" fillId="0" borderId="7" xfId="1" applyNumberFormat="1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left" vertical="center" wrapText="1"/>
    </xf>
    <xf numFmtId="3" fontId="5" fillId="0" borderId="0" xfId="1" applyNumberFormat="1" applyFont="1" applyFill="1" applyBorder="1" applyAlignment="1" applyProtection="1">
      <alignment horizontal="center" vertical="center"/>
    </xf>
    <xf numFmtId="3" fontId="5" fillId="0" borderId="7" xfId="1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right" vertical="center" wrapText="1"/>
    </xf>
    <xf numFmtId="0" fontId="7" fillId="2" borderId="6" xfId="0" applyNumberFormat="1" applyFont="1" applyFill="1" applyBorder="1" applyAlignment="1" applyProtection="1">
      <alignment horizontal="right" vertical="center" wrapText="1"/>
    </xf>
    <xf numFmtId="0" fontId="5" fillId="0" borderId="8" xfId="0" applyNumberFormat="1" applyFont="1" applyFill="1" applyBorder="1" applyAlignment="1" applyProtection="1">
      <alignment horizontal="right" vertical="center" wrapText="1"/>
    </xf>
    <xf numFmtId="37" fontId="5" fillId="0" borderId="9" xfId="0" applyNumberFormat="1" applyFont="1" applyFill="1" applyBorder="1" applyAlignment="1" applyProtection="1">
      <alignment horizontal="center" vertical="center"/>
    </xf>
    <xf numFmtId="37" fontId="5" fillId="0" borderId="10" xfId="0" applyNumberFormat="1" applyFont="1" applyFill="1" applyBorder="1" applyAlignment="1" applyProtection="1">
      <alignment horizontal="left" vertical="center" wrapText="1"/>
    </xf>
    <xf numFmtId="37" fontId="0" fillId="0" borderId="0" xfId="0" applyNumberFormat="1" applyAlignment="1">
      <alignment horizontal="center" vertical="center"/>
    </xf>
    <xf numFmtId="0" fontId="8" fillId="0" borderId="0" xfId="0" applyFont="1" applyBorder="1" applyAlignment="1">
      <alignment horizontal="right" vertical="center" wrapText="1" readingOrder="2"/>
    </xf>
    <xf numFmtId="0" fontId="8" fillId="0" borderId="0" xfId="0" applyFont="1" applyBorder="1" applyAlignment="1">
      <alignment horizontal="center" vertical="center" wrapText="1" readingOrder="2"/>
    </xf>
    <xf numFmtId="37" fontId="6" fillId="0" borderId="0" xfId="0" applyNumberFormat="1" applyFont="1" applyFill="1" applyBorder="1" applyAlignment="1" applyProtection="1">
      <alignment horizontal="right" vertical="center"/>
    </xf>
    <xf numFmtId="37" fontId="6" fillId="2" borderId="0" xfId="0" applyNumberFormat="1" applyFont="1" applyFill="1" applyBorder="1" applyAlignment="1" applyProtection="1">
      <alignment horizontal="right" vertical="center"/>
    </xf>
    <xf numFmtId="37" fontId="7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horizontal="center" vertical="center" wrapText="1" readingOrder="2"/>
    </xf>
  </cellXfs>
  <cellStyles count="2">
    <cellStyle name="Comma 2" xfId="1" xr:uid="{2D7FFB12-18BA-4907-A1A5-588693EDC4E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1602;&#1591;&#1575;&#1593;%20&#1575;&#1604;&#1578;&#1571;&#1605;&#1610;&#1606;/%23&#1575;&#1581;&#1589;&#1575;&#1574;&#1610;&#1575;&#1578;%20&#1608;&#1578;&#1602;&#1575;&#1585;&#1610;&#1585;%20&#1602;&#1591;&#1575;&#1593;%20&#1575;&#1604;&#1578;&#1571;&#1605;&#1610;&#1606;/%23&#1575;&#1581;&#1589;&#1575;&#1574;&#1610;&#1577;%20&#1588;&#1585;&#1603;&#1575;&#1578;%20&#1575;&#1604;&#1578;&#1571;&#1605;&#1610;&#1606;%20&#1575;&#1604;&#1583;&#1575;&#1582;&#1604;&#1610;&#1577;/&#1575;&#1581;&#1589;&#1575;&#1574;&#1610;&#1575;&#1578;%20&#1578;&#1581;&#1604;&#1610;&#1604;%20&#1605;&#1575;&#1604;&#1610;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هرس2"/>
      <sheetName val="فهرس الشركات"/>
      <sheetName val="فهرس"/>
      <sheetName val="نموذج"/>
      <sheetName val="اليكو"/>
      <sheetName val="البركة"/>
      <sheetName val="الاراضي المقدسة"/>
      <sheetName val="رهن"/>
      <sheetName val="الوطنية"/>
      <sheetName val="عالمية"/>
      <sheetName val="تمكين"/>
      <sheetName val="فلسطين"/>
      <sheetName val="تكافل"/>
      <sheetName val="مشرق"/>
      <sheetName val="اهلية"/>
      <sheetName val="ترست"/>
      <sheetName val="قطاع التأمين مجمع"/>
      <sheetName val="الإستثمارات والاحتياطيات"/>
      <sheetName val="صافي حقوق الملكية"/>
      <sheetName val="تحليل النقد والقروض "/>
      <sheetName val="الميزانية العمومية المجمعة"/>
      <sheetName val="الميزانية العمومية المجمعة (غ)"/>
      <sheetName val="تحليل مكونات المحفظة (احصائية)"/>
      <sheetName val="بيانات تشغيلية ومالية مجمعة"/>
      <sheetName val="الإستثمارات والاحتياطيات الفنية"/>
      <sheetName val="ملخص الميزانية والدخل للقطاع"/>
      <sheetName val="ملخص مركز مالي ودخل"/>
      <sheetName val="بيانات تشغيلية"/>
      <sheetName val="تحليل الاستثمارات والاحتياطيات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C10">
            <v>16639827</v>
          </cell>
        </row>
        <row r="21">
          <cell r="C21">
            <v>329187277.77999997</v>
          </cell>
        </row>
        <row r="28">
          <cell r="C28">
            <v>96137304.450000003</v>
          </cell>
        </row>
        <row r="31">
          <cell r="C31">
            <v>17912873.740000002</v>
          </cell>
        </row>
        <row r="32">
          <cell r="C32">
            <v>647808</v>
          </cell>
        </row>
        <row r="35">
          <cell r="C35">
            <v>56429366.620000005</v>
          </cell>
        </row>
        <row r="36">
          <cell r="C36">
            <v>1437455.7674508502</v>
          </cell>
        </row>
        <row r="37">
          <cell r="C37">
            <v>10632775.288863141</v>
          </cell>
        </row>
        <row r="42">
          <cell r="C42">
            <v>290615827.78631401</v>
          </cell>
        </row>
        <row r="57">
          <cell r="C57">
            <v>42558710.5</v>
          </cell>
        </row>
        <row r="58">
          <cell r="C58">
            <v>944064</v>
          </cell>
        </row>
        <row r="63">
          <cell r="C63">
            <v>219391944.11000001</v>
          </cell>
        </row>
        <row r="82">
          <cell r="C82">
            <v>5543499.2400000002</v>
          </cell>
        </row>
        <row r="89">
          <cell r="C89">
            <v>2937217</v>
          </cell>
        </row>
        <row r="90">
          <cell r="C90">
            <v>68927</v>
          </cell>
        </row>
        <row r="91">
          <cell r="C91">
            <v>34968616.600000001</v>
          </cell>
        </row>
        <row r="98">
          <cell r="C98">
            <v>326143127.13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rightToLeft="1" tabSelected="1" view="pageBreakPreview" topLeftCell="A55" zoomScale="80" zoomScaleNormal="100" zoomScaleSheetLayoutView="80" workbookViewId="0">
      <selection activeCell="C79" sqref="C79"/>
    </sheetView>
  </sheetViews>
  <sheetFormatPr defaultRowHeight="15"/>
  <cols>
    <col min="1" max="1" width="36.7109375" customWidth="1"/>
    <col min="2" max="3" width="20.140625" bestFit="1" customWidth="1"/>
    <col min="4" max="4" width="20.140625" customWidth="1"/>
    <col min="5" max="5" width="61" customWidth="1"/>
    <col min="7" max="7" width="10.85546875" bestFit="1" customWidth="1"/>
    <col min="8" max="8" width="9.85546875" bestFit="1" customWidth="1"/>
  </cols>
  <sheetData>
    <row r="1" spans="1:7" ht="38.25" customHeight="1" thickBot="1">
      <c r="A1" s="1" t="s">
        <v>0</v>
      </c>
      <c r="B1" s="1"/>
      <c r="C1" s="2"/>
      <c r="D1" s="2"/>
      <c r="E1" s="3" t="s">
        <v>1</v>
      </c>
    </row>
    <row r="2" spans="1:7" ht="15.75" thickBot="1">
      <c r="A2" s="4" t="s">
        <v>2</v>
      </c>
      <c r="B2" s="5" t="s">
        <v>147</v>
      </c>
      <c r="C2" s="5" t="s">
        <v>144</v>
      </c>
      <c r="D2" s="5" t="s">
        <v>146</v>
      </c>
      <c r="E2" s="6" t="s">
        <v>3</v>
      </c>
    </row>
    <row r="3" spans="1:7" ht="18.75" customHeight="1">
      <c r="A3" s="7" t="s">
        <v>4</v>
      </c>
      <c r="B3" s="8"/>
      <c r="C3" s="8"/>
      <c r="D3" s="8"/>
      <c r="E3" s="9" t="s">
        <v>5</v>
      </c>
    </row>
    <row r="4" spans="1:7" ht="21.75" customHeight="1">
      <c r="A4" s="10" t="s">
        <v>6</v>
      </c>
      <c r="B4" s="11"/>
      <c r="C4" s="11"/>
      <c r="D4" s="11"/>
      <c r="E4" s="12" t="s">
        <v>7</v>
      </c>
    </row>
    <row r="5" spans="1:7" ht="18.75" customHeight="1">
      <c r="A5" s="44" t="s">
        <v>8</v>
      </c>
      <c r="B5" s="14">
        <f>'[1]قطاع التأمين مجمع'!$C$36+'[1]قطاع التأمين مجمع'!$C$37</f>
        <v>12070231.056313992</v>
      </c>
      <c r="C5" s="14">
        <v>15128108.655603763</v>
      </c>
      <c r="D5" s="14">
        <v>13698279</v>
      </c>
      <c r="E5" s="15" t="s">
        <v>9</v>
      </c>
      <c r="G5" s="16"/>
    </row>
    <row r="6" spans="1:7" ht="19.5" customHeight="1">
      <c r="A6" s="17" t="s">
        <v>10</v>
      </c>
      <c r="B6" s="18">
        <f>'[1]قطاع التأمين مجمع'!$C$35</f>
        <v>56429366.620000005</v>
      </c>
      <c r="C6" s="18">
        <v>46948400.689999998</v>
      </c>
      <c r="D6" s="18">
        <v>49205458</v>
      </c>
      <c r="E6" s="19" t="s">
        <v>11</v>
      </c>
    </row>
    <row r="7" spans="1:7" ht="27.75" customHeight="1">
      <c r="A7" s="13" t="s">
        <v>12</v>
      </c>
      <c r="B7" s="20">
        <v>10211975.92</v>
      </c>
      <c r="C7" s="20">
        <v>11980502</v>
      </c>
      <c r="D7" s="20">
        <v>11530241.49</v>
      </c>
      <c r="E7" s="21" t="s">
        <v>13</v>
      </c>
      <c r="G7" s="16"/>
    </row>
    <row r="8" spans="1:7" ht="18" customHeight="1">
      <c r="A8" s="17" t="s">
        <v>14</v>
      </c>
      <c r="B8" s="18">
        <v>13957900</v>
      </c>
      <c r="C8" s="18">
        <v>12993837</v>
      </c>
      <c r="D8" s="18">
        <v>12946746.35</v>
      </c>
      <c r="E8" s="19" t="s">
        <v>15</v>
      </c>
      <c r="G8" s="16"/>
    </row>
    <row r="9" spans="1:7" ht="34.5" customHeight="1">
      <c r="A9" s="13" t="s">
        <v>16</v>
      </c>
      <c r="B9" s="20">
        <v>10450048</v>
      </c>
      <c r="C9" s="20">
        <v>9570325</v>
      </c>
      <c r="D9" s="20">
        <v>9130894</v>
      </c>
      <c r="E9" s="21" t="s">
        <v>17</v>
      </c>
      <c r="G9" s="16"/>
    </row>
    <row r="10" spans="1:7" ht="32.25" customHeight="1">
      <c r="A10" s="17" t="s">
        <v>18</v>
      </c>
      <c r="B10" s="18">
        <v>0</v>
      </c>
      <c r="C10" s="18">
        <v>2260368</v>
      </c>
      <c r="D10" s="18">
        <v>2189175.1629354241</v>
      </c>
      <c r="E10" s="19" t="s">
        <v>19</v>
      </c>
      <c r="G10" s="16"/>
    </row>
    <row r="11" spans="1:7" ht="21.75" customHeight="1">
      <c r="A11" s="13" t="s">
        <v>20</v>
      </c>
      <c r="B11" s="20">
        <v>65786822</v>
      </c>
      <c r="C11" s="20">
        <v>68982771.200000003</v>
      </c>
      <c r="D11" s="20">
        <v>74636424.939999998</v>
      </c>
      <c r="E11" s="21" t="s">
        <v>21</v>
      </c>
      <c r="G11" s="16"/>
    </row>
    <row r="12" spans="1:7" ht="20.25" customHeight="1">
      <c r="A12" s="17" t="s">
        <v>22</v>
      </c>
      <c r="B12" s="18">
        <f>'[1]قطاع التأمين مجمع'!$C$28</f>
        <v>96137304.450000003</v>
      </c>
      <c r="C12" s="18">
        <v>101130598.92</v>
      </c>
      <c r="D12" s="18">
        <v>118138762.33</v>
      </c>
      <c r="E12" s="19" t="s">
        <v>23</v>
      </c>
      <c r="G12" s="16"/>
    </row>
    <row r="13" spans="1:7" ht="20.25" customHeight="1">
      <c r="A13" s="13" t="s">
        <v>24</v>
      </c>
      <c r="B13" s="20">
        <v>1192037</v>
      </c>
      <c r="C13" s="20">
        <v>355426</v>
      </c>
      <c r="D13" s="20">
        <v>0</v>
      </c>
      <c r="E13" s="21" t="s">
        <v>25</v>
      </c>
    </row>
    <row r="14" spans="1:7" ht="17.25" customHeight="1">
      <c r="A14" s="17" t="s">
        <v>26</v>
      </c>
      <c r="B14" s="18">
        <v>5527625</v>
      </c>
      <c r="C14" s="18">
        <v>5912854</v>
      </c>
      <c r="D14" s="18">
        <v>8871037</v>
      </c>
      <c r="E14" s="19" t="s">
        <v>27</v>
      </c>
      <c r="G14" s="16"/>
    </row>
    <row r="15" spans="1:7" ht="18" customHeight="1">
      <c r="A15" s="43" t="s">
        <v>28</v>
      </c>
      <c r="B15" s="20">
        <f>'[1]قطاع التأمين مجمع'!$C$31+'[1]قطاع التأمين مجمع'!$C$32</f>
        <v>18560681.740000002</v>
      </c>
      <c r="C15" s="20">
        <v>17985101.98</v>
      </c>
      <c r="D15" s="20">
        <v>18364174.289999999</v>
      </c>
      <c r="E15" s="21" t="s">
        <v>29</v>
      </c>
      <c r="G15" s="16"/>
    </row>
    <row r="16" spans="1:7" ht="16.5" customHeight="1">
      <c r="A16" s="17" t="s">
        <v>30</v>
      </c>
      <c r="B16" s="18">
        <v>291836</v>
      </c>
      <c r="C16" s="18">
        <v>288544.16439623834</v>
      </c>
      <c r="D16" s="18">
        <v>288354</v>
      </c>
      <c r="E16" s="19" t="s">
        <v>31</v>
      </c>
      <c r="G16" s="16"/>
    </row>
    <row r="17" spans="1:7" ht="18.75" customHeight="1">
      <c r="A17" s="25" t="s">
        <v>32</v>
      </c>
      <c r="B17" s="26">
        <f>'[1]قطاع التأمين مجمع'!$C$42</f>
        <v>290615827.78631401</v>
      </c>
      <c r="C17" s="26">
        <v>293536837.61000001</v>
      </c>
      <c r="D17" s="26">
        <v>318999546.56293547</v>
      </c>
      <c r="E17" s="27" t="s">
        <v>33</v>
      </c>
      <c r="G17" s="16"/>
    </row>
    <row r="18" spans="1:7" ht="18" customHeight="1">
      <c r="A18" s="10" t="s">
        <v>34</v>
      </c>
      <c r="B18" s="28"/>
      <c r="C18" s="28"/>
      <c r="D18" s="28"/>
      <c r="E18" s="29" t="s">
        <v>35</v>
      </c>
    </row>
    <row r="19" spans="1:7" ht="32.25" customHeight="1">
      <c r="A19" s="13" t="s">
        <v>36</v>
      </c>
      <c r="B19" s="30">
        <v>18125874</v>
      </c>
      <c r="C19" s="30">
        <v>16453479</v>
      </c>
      <c r="D19" s="30">
        <v>14680630</v>
      </c>
      <c r="E19" s="31" t="s">
        <v>37</v>
      </c>
      <c r="G19" s="24"/>
    </row>
    <row r="20" spans="1:7" ht="15.75" customHeight="1">
      <c r="A20" s="17" t="s">
        <v>38</v>
      </c>
      <c r="B20" s="22">
        <v>12115610</v>
      </c>
      <c r="C20" s="22">
        <v>12338129</v>
      </c>
      <c r="D20" s="22">
        <v>12338629</v>
      </c>
      <c r="E20" s="23" t="s">
        <v>39</v>
      </c>
      <c r="G20" s="24"/>
    </row>
    <row r="21" spans="1:7" ht="30" customHeight="1">
      <c r="A21" s="13" t="s">
        <v>40</v>
      </c>
      <c r="B21" s="30">
        <v>46461411.140000001</v>
      </c>
      <c r="C21" s="30">
        <v>44666448.350000001</v>
      </c>
      <c r="D21" s="30">
        <v>14680630</v>
      </c>
      <c r="E21" s="31" t="s">
        <v>41</v>
      </c>
      <c r="G21" s="24"/>
    </row>
    <row r="22" spans="1:7" ht="30" customHeight="1">
      <c r="A22" s="17" t="s">
        <v>42</v>
      </c>
      <c r="B22" s="22">
        <f>'[1]قطاع التأمين مجمع'!$C$10</f>
        <v>16639827</v>
      </c>
      <c r="C22" s="22">
        <v>8088858</v>
      </c>
      <c r="D22" s="22">
        <v>12338629</v>
      </c>
      <c r="E22" s="23" t="s">
        <v>43</v>
      </c>
      <c r="G22" s="24"/>
    </row>
    <row r="23" spans="1:7" ht="20.25" customHeight="1">
      <c r="A23" s="13" t="s">
        <v>44</v>
      </c>
      <c r="B23" s="30">
        <v>0</v>
      </c>
      <c r="C23" s="30">
        <v>0</v>
      </c>
      <c r="D23" s="30">
        <v>0</v>
      </c>
      <c r="E23" s="31" t="s">
        <v>45</v>
      </c>
    </row>
    <row r="24" spans="1:7" ht="18.75" customHeight="1">
      <c r="A24" s="17" t="s">
        <v>46</v>
      </c>
      <c r="B24" s="22">
        <v>2199984</v>
      </c>
      <c r="C24" s="22">
        <v>2215843</v>
      </c>
      <c r="D24" s="22">
        <v>2285275</v>
      </c>
      <c r="E24" s="23" t="s">
        <v>47</v>
      </c>
      <c r="G24" s="24"/>
    </row>
    <row r="25" spans="1:7" ht="16.5" customHeight="1">
      <c r="A25" s="13" t="s">
        <v>48</v>
      </c>
      <c r="B25" s="30">
        <v>8258196.9199999999</v>
      </c>
      <c r="C25" s="30">
        <v>8258196.9199999999</v>
      </c>
      <c r="D25" s="30">
        <v>8258196.9199999999</v>
      </c>
      <c r="E25" s="31" t="s">
        <v>49</v>
      </c>
      <c r="G25" s="24"/>
    </row>
    <row r="26" spans="1:7" ht="15" customHeight="1">
      <c r="A26" s="17" t="s">
        <v>50</v>
      </c>
      <c r="B26" s="22">
        <v>0</v>
      </c>
      <c r="C26" s="22">
        <v>0</v>
      </c>
      <c r="D26" s="22">
        <v>0</v>
      </c>
      <c r="E26" s="23" t="s">
        <v>51</v>
      </c>
    </row>
    <row r="27" spans="1:7" ht="15" customHeight="1">
      <c r="A27" s="13" t="s">
        <v>52</v>
      </c>
      <c r="B27" s="30">
        <v>6412430.7300000004</v>
      </c>
      <c r="C27" s="30">
        <v>5997413</v>
      </c>
      <c r="D27" s="30">
        <v>5568352.0600000005</v>
      </c>
      <c r="E27" s="31" t="s">
        <v>53</v>
      </c>
      <c r="G27" s="24"/>
    </row>
    <row r="28" spans="1:7" ht="16.5" customHeight="1">
      <c r="A28" s="17" t="s">
        <v>54</v>
      </c>
      <c r="B28" s="22">
        <v>129267508.69</v>
      </c>
      <c r="C28" s="22">
        <v>128799734.69</v>
      </c>
      <c r="D28" s="22">
        <v>129358786.69</v>
      </c>
      <c r="E28" s="23" t="s">
        <v>55</v>
      </c>
      <c r="G28" s="24"/>
    </row>
    <row r="29" spans="1:7" ht="20.25" customHeight="1">
      <c r="A29" s="13" t="s">
        <v>30</v>
      </c>
      <c r="B29" s="30">
        <v>25019330</v>
      </c>
      <c r="C29" s="30">
        <v>25217648</v>
      </c>
      <c r="D29" s="30">
        <v>23625024.91</v>
      </c>
      <c r="E29" s="31" t="s">
        <v>31</v>
      </c>
      <c r="G29" s="24"/>
    </row>
    <row r="30" spans="1:7" ht="18" customHeight="1">
      <c r="A30" s="17" t="s">
        <v>56</v>
      </c>
      <c r="B30" s="22">
        <v>48221655.700000003</v>
      </c>
      <c r="C30" s="22">
        <v>48557338</v>
      </c>
      <c r="D30" s="22">
        <v>49087635.920000002</v>
      </c>
      <c r="E30" s="23" t="s">
        <v>57</v>
      </c>
      <c r="G30" s="24"/>
    </row>
    <row r="31" spans="1:7" ht="16.5" customHeight="1">
      <c r="A31" s="13" t="s">
        <v>58</v>
      </c>
      <c r="B31" s="30">
        <v>16465448.6</v>
      </c>
      <c r="C31" s="30">
        <v>16973597.600000001</v>
      </c>
      <c r="D31" s="30">
        <v>16928382.560000002</v>
      </c>
      <c r="E31" s="31" t="s">
        <v>59</v>
      </c>
      <c r="G31" s="24"/>
    </row>
    <row r="32" spans="1:7" ht="21.75" customHeight="1">
      <c r="A32" s="10" t="s">
        <v>60</v>
      </c>
      <c r="B32" s="32">
        <f>'[1]قطاع التأمين مجمع'!$C$21</f>
        <v>329187277.77999997</v>
      </c>
      <c r="C32" s="32">
        <v>317566685.56</v>
      </c>
      <c r="D32" s="32">
        <v>315364266.11172736</v>
      </c>
      <c r="E32" s="33" t="s">
        <v>61</v>
      </c>
      <c r="G32" s="24"/>
    </row>
    <row r="33" spans="1:8" ht="16.5" customHeight="1">
      <c r="A33" s="25" t="s">
        <v>62</v>
      </c>
      <c r="B33" s="26">
        <f>B32+B17</f>
        <v>619803105.56631398</v>
      </c>
      <c r="C33" s="26">
        <v>611103523.17000008</v>
      </c>
      <c r="D33" s="26">
        <v>634363812.67466283</v>
      </c>
      <c r="E33" s="27" t="s">
        <v>63</v>
      </c>
      <c r="G33" s="16"/>
    </row>
    <row r="34" spans="1:8" ht="15.75">
      <c r="A34" s="10"/>
      <c r="B34" s="11"/>
      <c r="C34" s="11"/>
      <c r="D34" s="11"/>
      <c r="E34" s="12"/>
    </row>
    <row r="35" spans="1:8" ht="21" customHeight="1">
      <c r="A35" s="25" t="s">
        <v>64</v>
      </c>
      <c r="B35" s="26"/>
      <c r="C35" s="26"/>
      <c r="D35" s="26"/>
      <c r="E35" s="27" t="s">
        <v>65</v>
      </c>
    </row>
    <row r="36" spans="1:8" ht="21.75" customHeight="1">
      <c r="A36" s="10" t="s">
        <v>66</v>
      </c>
      <c r="B36" s="11"/>
      <c r="C36" s="11"/>
      <c r="D36" s="11"/>
      <c r="E36" s="12" t="s">
        <v>67</v>
      </c>
    </row>
    <row r="37" spans="1:8" ht="20.25" customHeight="1">
      <c r="A37" s="25" t="s">
        <v>68</v>
      </c>
      <c r="B37" s="26"/>
      <c r="C37" s="26"/>
      <c r="D37" s="26"/>
      <c r="E37" s="27" t="s">
        <v>69</v>
      </c>
    </row>
    <row r="38" spans="1:8" ht="18.75" customHeight="1">
      <c r="A38" s="34" t="s">
        <v>70</v>
      </c>
      <c r="B38" s="18">
        <v>5016406</v>
      </c>
      <c r="C38" s="18">
        <v>5232753</v>
      </c>
      <c r="D38" s="18">
        <v>4574753</v>
      </c>
      <c r="E38" s="19" t="s">
        <v>71</v>
      </c>
      <c r="G38" s="16"/>
    </row>
    <row r="39" spans="1:8" ht="15.75" customHeight="1">
      <c r="A39" s="35" t="s">
        <v>72</v>
      </c>
      <c r="B39" s="20">
        <v>8063320.1299999999</v>
      </c>
      <c r="C39" s="20">
        <v>8380349</v>
      </c>
      <c r="D39" s="20">
        <v>9834140.7699999996</v>
      </c>
      <c r="E39" s="21" t="s">
        <v>73</v>
      </c>
      <c r="G39" s="16"/>
    </row>
    <row r="40" spans="1:8" ht="18.75" customHeight="1">
      <c r="A40" s="34" t="s">
        <v>74</v>
      </c>
      <c r="B40" s="18">
        <v>17399480.280000001</v>
      </c>
      <c r="C40" s="18">
        <v>19093786</v>
      </c>
      <c r="D40" s="18">
        <v>20358261.390000001</v>
      </c>
      <c r="E40" s="19" t="s">
        <v>75</v>
      </c>
      <c r="G40" s="16"/>
    </row>
    <row r="41" spans="1:8" ht="21" customHeight="1">
      <c r="A41" s="35" t="s">
        <v>76</v>
      </c>
      <c r="B41" s="20">
        <v>227057916.88</v>
      </c>
      <c r="C41" s="20">
        <v>229986422</v>
      </c>
      <c r="D41" s="20">
        <v>248876148.32999998</v>
      </c>
      <c r="E41" s="21" t="s">
        <v>77</v>
      </c>
      <c r="G41" s="16"/>
    </row>
    <row r="42" spans="1:8" ht="16.5" customHeight="1">
      <c r="A42" s="42" t="s">
        <v>78</v>
      </c>
      <c r="B42" s="18">
        <f>'[1]قطاع التأمين مجمع'!$C$82</f>
        <v>5543499.2400000002</v>
      </c>
      <c r="C42" s="18">
        <v>3564336.2800000003</v>
      </c>
      <c r="D42" s="18">
        <v>1844406.09</v>
      </c>
      <c r="E42" s="19" t="s">
        <v>79</v>
      </c>
      <c r="G42" s="16"/>
    </row>
    <row r="43" spans="1:8" ht="17.25" customHeight="1">
      <c r="A43" s="35" t="s">
        <v>80</v>
      </c>
      <c r="B43" s="20">
        <v>3807126</v>
      </c>
      <c r="C43" s="20">
        <v>4236881</v>
      </c>
      <c r="D43" s="20">
        <v>1661303</v>
      </c>
      <c r="E43" s="21" t="s">
        <v>81</v>
      </c>
      <c r="G43" s="16"/>
    </row>
    <row r="44" spans="1:8" ht="16.5" customHeight="1">
      <c r="A44" s="34" t="s">
        <v>82</v>
      </c>
      <c r="B44" s="18">
        <v>1208144</v>
      </c>
      <c r="C44" s="18">
        <v>1506249</v>
      </c>
      <c r="D44" s="18">
        <v>1866242</v>
      </c>
      <c r="E44" s="19" t="s">
        <v>83</v>
      </c>
      <c r="G44" s="16"/>
    </row>
    <row r="45" spans="1:8" ht="15.75" customHeight="1">
      <c r="A45" s="43" t="s">
        <v>84</v>
      </c>
      <c r="B45" s="20">
        <f>'[1]قطاع التأمين مجمع'!$C$89+'[1]قطاع التأمين مجمع'!$C$90+'[1]قطاع التأمين مجمع'!$C$91</f>
        <v>37974760.600000001</v>
      </c>
      <c r="C45" s="20">
        <v>37768533</v>
      </c>
      <c r="D45" s="20">
        <v>42344477.019999996</v>
      </c>
      <c r="E45" s="21" t="s">
        <v>85</v>
      </c>
      <c r="G45" s="16"/>
    </row>
    <row r="46" spans="1:8" ht="17.25" customHeight="1">
      <c r="A46" s="34" t="s">
        <v>86</v>
      </c>
      <c r="B46" s="18">
        <v>11970858</v>
      </c>
      <c r="C46" s="18">
        <v>11175674.65</v>
      </c>
      <c r="D46" s="18">
        <v>12688793.789999999</v>
      </c>
      <c r="E46" s="19" t="s">
        <v>87</v>
      </c>
      <c r="G46" s="16"/>
    </row>
    <row r="47" spans="1:8" ht="16.5" customHeight="1">
      <c r="A47" s="35" t="s">
        <v>88</v>
      </c>
      <c r="B47" s="20">
        <v>8101616</v>
      </c>
      <c r="C47" s="20">
        <v>7277910</v>
      </c>
      <c r="D47" s="20">
        <v>4130862</v>
      </c>
      <c r="E47" s="21" t="s">
        <v>89</v>
      </c>
      <c r="G47" s="16"/>
    </row>
    <row r="48" spans="1:8" ht="18" customHeight="1">
      <c r="A48" s="10" t="s">
        <v>90</v>
      </c>
      <c r="B48" s="11">
        <f>'[1]قطاع التأمين مجمع'!$C$98</f>
        <v>326143127.13</v>
      </c>
      <c r="C48" s="11">
        <v>328222893.92999995</v>
      </c>
      <c r="D48" s="11">
        <v>348179387.38999999</v>
      </c>
      <c r="E48" s="12" t="s">
        <v>91</v>
      </c>
      <c r="H48" s="16"/>
    </row>
    <row r="49" spans="1:7" ht="18.75" customHeight="1">
      <c r="A49" s="25" t="s">
        <v>92</v>
      </c>
      <c r="B49" s="26"/>
      <c r="C49" s="26"/>
      <c r="D49" s="26"/>
      <c r="E49" s="27" t="s">
        <v>93</v>
      </c>
    </row>
    <row r="50" spans="1:7" ht="17.25" customHeight="1">
      <c r="A50" s="34" t="s">
        <v>94</v>
      </c>
      <c r="B50" s="18">
        <v>0</v>
      </c>
      <c r="C50" s="18">
        <v>0</v>
      </c>
      <c r="D50" s="18">
        <v>0</v>
      </c>
      <c r="E50" s="19" t="s">
        <v>95</v>
      </c>
    </row>
    <row r="51" spans="1:7" ht="21.75" customHeight="1">
      <c r="A51" s="35" t="s">
        <v>96</v>
      </c>
      <c r="B51" s="20">
        <v>0</v>
      </c>
      <c r="C51" s="20">
        <v>0</v>
      </c>
      <c r="D51" s="20">
        <v>0</v>
      </c>
      <c r="E51" s="21" t="s">
        <v>97</v>
      </c>
    </row>
    <row r="52" spans="1:7" ht="18" customHeight="1">
      <c r="A52" s="34" t="s">
        <v>98</v>
      </c>
      <c r="B52" s="18">
        <v>6256946</v>
      </c>
      <c r="C52" s="18">
        <v>5592716</v>
      </c>
      <c r="D52" s="18">
        <v>6524786</v>
      </c>
      <c r="E52" s="19" t="s">
        <v>99</v>
      </c>
      <c r="G52" s="16"/>
    </row>
    <row r="53" spans="1:7" ht="18.75" customHeight="1">
      <c r="A53" s="35" t="s">
        <v>100</v>
      </c>
      <c r="B53" s="20">
        <v>4761135.9000000004</v>
      </c>
      <c r="C53" s="20">
        <v>4163217.7199999997</v>
      </c>
      <c r="D53" s="20">
        <v>3286864.26</v>
      </c>
      <c r="E53" s="21" t="s">
        <v>101</v>
      </c>
      <c r="G53" s="16"/>
    </row>
    <row r="54" spans="1:7" ht="28.5" customHeight="1">
      <c r="A54" s="34" t="s">
        <v>102</v>
      </c>
      <c r="B54" s="18">
        <v>21425263.939999998</v>
      </c>
      <c r="C54" s="18">
        <v>21718086.559999999</v>
      </c>
      <c r="D54" s="18">
        <v>21784577.18</v>
      </c>
      <c r="E54" s="19" t="s">
        <v>103</v>
      </c>
      <c r="G54" s="16"/>
    </row>
    <row r="55" spans="1:7" ht="18.75" customHeight="1">
      <c r="A55" s="35" t="s">
        <v>104</v>
      </c>
      <c r="B55" s="20">
        <v>5382155.5300000003</v>
      </c>
      <c r="C55" s="20">
        <v>5379330</v>
      </c>
      <c r="D55" s="20">
        <v>5381807.3200000003</v>
      </c>
      <c r="E55" s="21" t="s">
        <v>105</v>
      </c>
      <c r="G55" s="16"/>
    </row>
    <row r="56" spans="1:7" ht="18" customHeight="1">
      <c r="A56" s="10" t="s">
        <v>106</v>
      </c>
      <c r="B56" s="11">
        <v>37825501.369999997</v>
      </c>
      <c r="C56" s="11">
        <v>36853350.280000001</v>
      </c>
      <c r="D56" s="11">
        <v>36978034.759999998</v>
      </c>
      <c r="E56" s="12" t="s">
        <v>107</v>
      </c>
      <c r="G56" s="16"/>
    </row>
    <row r="57" spans="1:7" ht="16.5" customHeight="1">
      <c r="A57" s="25" t="s">
        <v>108</v>
      </c>
      <c r="B57" s="26">
        <f>B56+B48</f>
        <v>363968628.5</v>
      </c>
      <c r="C57" s="26">
        <v>365076244.20999992</v>
      </c>
      <c r="D57" s="26">
        <v>385157422.14999998</v>
      </c>
      <c r="E57" s="27" t="s">
        <v>109</v>
      </c>
      <c r="G57" s="16"/>
    </row>
    <row r="58" spans="1:7">
      <c r="A58" s="34"/>
      <c r="B58" s="18"/>
      <c r="C58" s="18"/>
      <c r="D58" s="18"/>
      <c r="E58" s="19"/>
    </row>
    <row r="59" spans="1:7" ht="15.75" customHeight="1">
      <c r="A59" s="25" t="s">
        <v>110</v>
      </c>
      <c r="B59" s="26"/>
      <c r="C59" s="26"/>
      <c r="D59" s="26"/>
      <c r="E59" s="27" t="s">
        <v>111</v>
      </c>
    </row>
    <row r="60" spans="1:7">
      <c r="A60" s="34" t="s">
        <v>112</v>
      </c>
      <c r="B60" s="18">
        <v>-15543006</v>
      </c>
      <c r="C60" s="18">
        <v>-14583504</v>
      </c>
      <c r="D60" s="18">
        <v>-16382102</v>
      </c>
      <c r="E60" s="19" t="s">
        <v>113</v>
      </c>
    </row>
    <row r="61" spans="1:7" ht="30">
      <c r="A61" s="35" t="s">
        <v>114</v>
      </c>
      <c r="B61" s="20">
        <v>15543006</v>
      </c>
      <c r="C61" s="20">
        <v>14583504</v>
      </c>
      <c r="D61" s="20">
        <v>16382102</v>
      </c>
      <c r="E61" s="21" t="s">
        <v>115</v>
      </c>
    </row>
    <row r="62" spans="1:7">
      <c r="A62" s="34"/>
      <c r="B62" s="18"/>
      <c r="C62" s="18"/>
      <c r="D62" s="18"/>
      <c r="E62" s="19"/>
    </row>
    <row r="63" spans="1:7" ht="20.25" customHeight="1">
      <c r="A63" s="25" t="s">
        <v>116</v>
      </c>
      <c r="B63" s="26"/>
      <c r="C63" s="26"/>
      <c r="D63" s="26"/>
      <c r="E63" s="27" t="s">
        <v>117</v>
      </c>
    </row>
    <row r="64" spans="1:7" ht="17.25" customHeight="1">
      <c r="A64" s="42" t="s">
        <v>118</v>
      </c>
      <c r="B64" s="18">
        <v>125750500</v>
      </c>
      <c r="C64" s="18">
        <v>124536500</v>
      </c>
      <c r="D64" s="18">
        <v>124536500</v>
      </c>
      <c r="E64" s="19" t="s">
        <v>119</v>
      </c>
      <c r="G64" s="16"/>
    </row>
    <row r="65" spans="1:7" ht="16.5" customHeight="1">
      <c r="A65" s="35" t="s">
        <v>120</v>
      </c>
      <c r="B65" s="20">
        <v>-753171</v>
      </c>
      <c r="C65" s="20">
        <v>-769377</v>
      </c>
      <c r="D65" s="20">
        <v>-736977</v>
      </c>
      <c r="E65" s="21" t="s">
        <v>121</v>
      </c>
      <c r="G65" s="16"/>
    </row>
    <row r="66" spans="1:7" ht="16.5" customHeight="1">
      <c r="A66" s="34" t="s">
        <v>122</v>
      </c>
      <c r="B66" s="18">
        <v>1455390</v>
      </c>
      <c r="C66" s="18">
        <v>1455390</v>
      </c>
      <c r="D66" s="18">
        <v>1455390</v>
      </c>
      <c r="E66" s="19" t="s">
        <v>123</v>
      </c>
      <c r="G66" s="16"/>
    </row>
    <row r="67" spans="1:7" ht="16.5" customHeight="1">
      <c r="A67" s="35" t="s">
        <v>124</v>
      </c>
      <c r="B67" s="20">
        <v>24601713</v>
      </c>
      <c r="C67" s="20">
        <v>24635122</v>
      </c>
      <c r="D67" s="20">
        <v>24655746.18</v>
      </c>
      <c r="E67" s="21" t="s">
        <v>125</v>
      </c>
      <c r="G67" s="16"/>
    </row>
    <row r="68" spans="1:7" ht="18" customHeight="1">
      <c r="A68" s="34" t="s">
        <v>126</v>
      </c>
      <c r="B68" s="18">
        <v>10927927</v>
      </c>
      <c r="C68" s="18">
        <v>10803915</v>
      </c>
      <c r="D68" s="18">
        <v>10803915.18</v>
      </c>
      <c r="E68" s="19" t="s">
        <v>127</v>
      </c>
      <c r="G68" s="16"/>
    </row>
    <row r="69" spans="1:7" ht="30.75" customHeight="1">
      <c r="A69" s="35" t="s">
        <v>128</v>
      </c>
      <c r="B69" s="20">
        <v>17958299.609999999</v>
      </c>
      <c r="C69" s="20">
        <v>16437762</v>
      </c>
      <c r="D69" s="20">
        <v>16877459.280000001</v>
      </c>
      <c r="E69" s="21" t="s">
        <v>129</v>
      </c>
      <c r="G69" s="16"/>
    </row>
    <row r="70" spans="1:7" ht="33" customHeight="1">
      <c r="A70" s="34" t="s">
        <v>130</v>
      </c>
      <c r="B70" s="18">
        <v>-4051489</v>
      </c>
      <c r="C70" s="18">
        <v>-4635298</v>
      </c>
      <c r="D70" s="18">
        <v>-4186706</v>
      </c>
      <c r="E70" s="19" t="s">
        <v>131</v>
      </c>
      <c r="G70" s="16"/>
    </row>
    <row r="71" spans="1:7" ht="26.25" customHeight="1">
      <c r="A71" s="20" t="s">
        <v>132</v>
      </c>
      <c r="B71" s="20">
        <f>'[1]قطاع التأمين مجمع'!$C$57</f>
        <v>42558710.5</v>
      </c>
      <c r="C71" s="20">
        <v>38205841</v>
      </c>
      <c r="D71" s="20">
        <v>41104299.799999997</v>
      </c>
      <c r="E71" s="21" t="s">
        <v>133</v>
      </c>
      <c r="G71" s="16"/>
    </row>
    <row r="72" spans="1:7" ht="21" customHeight="1">
      <c r="A72" s="18" t="s">
        <v>134</v>
      </c>
      <c r="B72" s="18">
        <f>'[1]قطاع التأمين مجمع'!$C$58</f>
        <v>944064</v>
      </c>
      <c r="C72" s="18">
        <v>0</v>
      </c>
      <c r="D72" s="18">
        <v>0</v>
      </c>
      <c r="E72" s="19" t="s">
        <v>135</v>
      </c>
      <c r="G72" s="16"/>
    </row>
    <row r="73" spans="1:7" ht="54" customHeight="1">
      <c r="A73" s="25" t="s">
        <v>136</v>
      </c>
      <c r="B73" s="26">
        <f>'[1]قطاع التأمين مجمع'!$C$63</f>
        <v>219391944.11000001</v>
      </c>
      <c r="C73" s="26">
        <v>210669855</v>
      </c>
      <c r="D73" s="26">
        <v>214509627.44</v>
      </c>
      <c r="E73" s="27" t="s">
        <v>137</v>
      </c>
      <c r="G73" s="16"/>
    </row>
    <row r="74" spans="1:7" ht="21.75" customHeight="1">
      <c r="A74" s="34" t="s">
        <v>138</v>
      </c>
      <c r="B74" s="18">
        <v>36442533</v>
      </c>
      <c r="C74" s="18">
        <v>35357424</v>
      </c>
      <c r="D74" s="18">
        <v>34696763</v>
      </c>
      <c r="E74" s="19" t="s">
        <v>139</v>
      </c>
      <c r="G74" s="16"/>
    </row>
    <row r="75" spans="1:7" ht="20.25" customHeight="1">
      <c r="A75" s="25" t="s">
        <v>140</v>
      </c>
      <c r="B75" s="26">
        <f>B73+B74</f>
        <v>255834477.11000001</v>
      </c>
      <c r="C75" s="26">
        <v>246027279</v>
      </c>
      <c r="D75" s="26">
        <v>249206390.44</v>
      </c>
      <c r="E75" s="27" t="s">
        <v>141</v>
      </c>
      <c r="G75" s="16"/>
    </row>
    <row r="76" spans="1:7" ht="17.25" customHeight="1" thickBot="1">
      <c r="A76" s="36" t="s">
        <v>142</v>
      </c>
      <c r="B76" s="37">
        <f>B75+B57</f>
        <v>619803105.61000001</v>
      </c>
      <c r="C76" s="37">
        <v>611103523.20999992</v>
      </c>
      <c r="D76" s="37">
        <v>634363812.58999991</v>
      </c>
      <c r="E76" s="38" t="s">
        <v>143</v>
      </c>
      <c r="G76" s="16"/>
    </row>
    <row r="77" spans="1:7">
      <c r="C77" s="39"/>
      <c r="D77" s="39"/>
    </row>
    <row r="78" spans="1:7" ht="38.25" customHeight="1">
      <c r="A78" s="41" t="s">
        <v>145</v>
      </c>
      <c r="B78" s="40"/>
      <c r="C78" s="45" t="s">
        <v>148</v>
      </c>
      <c r="D78" s="45"/>
      <c r="E78" s="45"/>
    </row>
  </sheetData>
  <mergeCells count="1">
    <mergeCell ref="C78:E78"/>
  </mergeCells>
  <pageMargins left="0.7" right="0.7" top="0.75" bottom="0.75" header="0.3" footer="0.3"/>
  <pageSetup scale="54" orientation="portrait" horizontalDpi="0" verticalDpi="0" r:id="rId1"/>
  <rowBreaks count="1" manualBreakCount="1">
    <brk id="4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AlArdah</dc:creator>
  <cp:lastModifiedBy>Mohammad Al-Ardah</cp:lastModifiedBy>
  <cp:lastPrinted>2024-09-25T06:17:17Z</cp:lastPrinted>
  <dcterms:created xsi:type="dcterms:W3CDTF">2015-06-05T18:17:20Z</dcterms:created>
  <dcterms:modified xsi:type="dcterms:W3CDTF">2024-12-22T07:29:34Z</dcterms:modified>
</cp:coreProperties>
</file>