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3"/>
  <workbookPr defaultThemeVersion="166925"/>
  <mc:AlternateContent xmlns:mc="http://schemas.openxmlformats.org/markup-compatibility/2006">
    <mc:Choice Requires="x15">
      <x15ac:absPath xmlns:x15ac="http://schemas.microsoft.com/office/spreadsheetml/2010/11/ac" url="Y:\New Share Folder\التقارير الدورية\احصائيات\2024\الربع الثاني\الموقع الالكتروني الربع الثاني 2024\"/>
    </mc:Choice>
  </mc:AlternateContent>
  <xr:revisionPtr revIDLastSave="0" documentId="13_ncr:1_{5D6FDC79-7D39-4B6B-9A79-05710DB543BA}" xr6:coauthVersionLast="36" xr6:coauthVersionMax="36" xr10:uidLastSave="{00000000-0000-0000-0000-000000000000}"/>
  <bookViews>
    <workbookView xWindow="0" yWindow="0" windowWidth="28800" windowHeight="12225" xr2:uid="{928DA175-1177-414B-94A7-833C0027BEC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1" l="1"/>
  <c r="E13" i="1" s="1"/>
  <c r="B14" i="1"/>
  <c r="C13" i="1" s="1"/>
  <c r="E12" i="1" l="1"/>
  <c r="E14" i="1"/>
  <c r="C12" i="1"/>
  <c r="C14" i="1" s="1"/>
  <c r="D7" i="1"/>
  <c r="E6" i="1" s="1"/>
  <c r="B7" i="1"/>
  <c r="C6" i="1" s="1"/>
  <c r="C5" i="1" l="1"/>
  <c r="C7" i="1" s="1"/>
  <c r="E5" i="1"/>
  <c r="E7" i="1" s="1"/>
</calcChain>
</file>

<file path=xl/sharedStrings.xml><?xml version="1.0" encoding="utf-8"?>
<sst xmlns="http://schemas.openxmlformats.org/spreadsheetml/2006/main" count="32" uniqueCount="17">
  <si>
    <t>العملة (دولار أمريكي)</t>
  </si>
  <si>
    <t>Currency: (US Dollar)</t>
  </si>
  <si>
    <t>نوع المستأجر</t>
  </si>
  <si>
    <t>عدد العقود       number of contracts</t>
  </si>
  <si>
    <t>%</t>
  </si>
  <si>
    <t>قيمة العقود        value of contracts</t>
  </si>
  <si>
    <t>Type of lessee</t>
  </si>
  <si>
    <t>أفراد</t>
  </si>
  <si>
    <t>Individuals</t>
  </si>
  <si>
    <t>شركات</t>
  </si>
  <si>
    <t>Companies</t>
  </si>
  <si>
    <t>المجموع</t>
  </si>
  <si>
    <t>Total</t>
  </si>
  <si>
    <t xml:space="preserve"> توزيع محفظة التأجير التمويلي حسب طبيعة المستأجرين من 01/01/2024 حتى 31/03/2024</t>
  </si>
  <si>
    <t>Financial leasing portfolio per type of lessees from 01/01/2024 until 31/03/2024</t>
  </si>
  <si>
    <t xml:space="preserve"> توزيع محفظة التأجير التمويلي حسب طبيعة المستأجرين من 01/01/2024 حتى 30/06/2024</t>
  </si>
  <si>
    <t>Financial leasing portfolio per type of lessees from 01/01/2024 until 30/06/2024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</si>
</sst>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.0%"/>
    <numFmt numFmtId="165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5A4573"/>
      <name val="Arial"/>
      <family val="2"/>
    </font>
    <font>
      <b/>
      <sz val="10"/>
      <color rgb="FF5A4573"/>
      <name val="Arial"/>
      <family val="2"/>
    </font>
    <font>
      <b/>
      <sz val="10"/>
      <color theme="1"/>
      <name val="Arial"/>
      <family val="2"/>
    </font>
    <font>
      <b/>
      <sz val="11"/>
      <color rgb="FF5A4573"/>
      <name val="Arial"/>
      <family val="2"/>
    </font>
    <font>
      <b/>
      <sz val="11"/>
      <color theme="1"/>
      <name val="Calibri"/>
      <family val="2"/>
      <scheme val="minor"/>
    </font>
    <font>
      <b/>
      <sz val="8"/>
      <color rgb="FF000000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rgb="FFDFD8E8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" fillId="2" borderId="0" applyFont="0" applyAlignment="0">
      <alignment horizontal="center" vertical="center"/>
    </xf>
    <xf numFmtId="9" fontId="1" fillId="0" borderId="0" applyFont="0" applyFill="0" applyBorder="0" applyAlignment="0" applyProtection="0"/>
  </cellStyleXfs>
  <cellXfs count="22">
    <xf numFmtId="0" fontId="0" fillId="0" borderId="0" xfId="0"/>
    <xf numFmtId="0" fontId="5" fillId="2" borderId="1" xfId="2" applyFont="1" applyBorder="1" applyAlignment="1">
      <alignment horizontal="center" vertical="center"/>
    </xf>
    <xf numFmtId="0" fontId="5" fillId="2" borderId="1" xfId="2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65" fontId="2" fillId="0" borderId="1" xfId="1" applyNumberFormat="1" applyFont="1" applyBorder="1" applyAlignment="1">
      <alignment horizontal="center" vertical="center"/>
    </xf>
    <xf numFmtId="0" fontId="2" fillId="2" borderId="1" xfId="2" applyFont="1" applyBorder="1" applyAlignment="1">
      <alignment horizontal="center" vertical="center"/>
    </xf>
    <xf numFmtId="164" fontId="2" fillId="2" borderId="1" xfId="2" applyNumberFormat="1" applyFont="1" applyBorder="1" applyAlignment="1">
      <alignment horizontal="center" vertical="center"/>
    </xf>
    <xf numFmtId="165" fontId="2" fillId="2" borderId="1" xfId="1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165" fontId="5" fillId="0" borderId="1" xfId="1" applyNumberFormat="1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/>
    </xf>
    <xf numFmtId="9" fontId="6" fillId="0" borderId="0" xfId="3" applyFont="1" applyFill="1" applyBorder="1" applyAlignment="1">
      <alignment horizontal="center"/>
    </xf>
    <xf numFmtId="3" fontId="7" fillId="0" borderId="0" xfId="0" applyNumberFormat="1" applyFont="1" applyFill="1"/>
    <xf numFmtId="165" fontId="0" fillId="0" borderId="0" xfId="0" applyNumberFormat="1"/>
    <xf numFmtId="0" fontId="3" fillId="0" borderId="2" xfId="0" applyFont="1" applyBorder="1" applyAlignment="1">
      <alignment horizontal="right" vertical="top" wrapText="1"/>
    </xf>
    <xf numFmtId="0" fontId="0" fillId="0" borderId="2" xfId="0" applyBorder="1" applyAlignment="1">
      <alignment horizontal="right" vertical="top" wrapText="1"/>
    </xf>
    <xf numFmtId="0" fontId="3" fillId="0" borderId="2" xfId="0" applyFont="1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</cellXfs>
  <cellStyles count="4">
    <cellStyle name="Comma" xfId="1" builtinId="3"/>
    <cellStyle name="Normal" xfId="0" builtinId="0"/>
    <cellStyle name="Percent" xfId="3" builtinId="5"/>
    <cellStyle name="Style 1" xfId="2" xr:uid="{5C801AD1-8986-4C23-92F1-E06784DF9754}"/>
  </cellStyles>
  <dxfs count="2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5A4573"/>
        <name val="Arial"/>
        <scheme val="none"/>
      </font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5A4573"/>
        <name val="Arial"/>
        <scheme val="none"/>
      </font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5A4573"/>
        <name val="Arial"/>
        <scheme val="none"/>
      </font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5A4573"/>
        <name val="Arial"/>
        <scheme val="none"/>
      </font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5A4573"/>
        <name val="Arial"/>
        <scheme val="none"/>
      </font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5A4573"/>
        <name val="Arial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5A4573"/>
        <name val="Arial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5A4573"/>
        <name val="Arial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5A4573"/>
        <name val="Arial"/>
        <scheme val="none"/>
      </font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5A4573"/>
        <name val="Arial"/>
        <scheme val="none"/>
      </font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5A4573"/>
        <name val="Arial"/>
        <scheme val="none"/>
      </font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5A4573"/>
        <name val="Arial"/>
        <scheme val="none"/>
      </font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5A4573"/>
        <name val="Arial"/>
        <scheme val="none"/>
      </font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5A4573"/>
        <name val="Arial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5A4573"/>
        <name val="Arial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5A4573"/>
        <name val="Arial"/>
        <scheme val="none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77D783A-F02C-4009-9689-65B8CFCFFF5B}" name="Table931117202324283134374043464952" displayName="Table931117202324283134374043464952" ref="A4:F7" headerRowCount="0" totalsRowShown="0" headerRowDxfId="27" dataDxfId="26">
  <tableColumns count="6">
    <tableColumn id="1" xr3:uid="{F130004E-4FAA-4595-8050-5A1845EDD963}" name="Column1" headerRowDxfId="25" dataDxfId="24"/>
    <tableColumn id="2" xr3:uid="{32B4645A-C872-4F67-841D-83C3A71FBB05}" name="Column2" headerRowDxfId="23" dataDxfId="22"/>
    <tableColumn id="3" xr3:uid="{716EDA03-2C6B-4D2F-98C1-E6C50EE9A83C}" name="Column3" headerRowDxfId="21" dataDxfId="20"/>
    <tableColumn id="4" xr3:uid="{448E0057-D5B3-47EB-9157-AD6837B7CDD8}" name="Column4" headerRowDxfId="19" dataDxfId="18"/>
    <tableColumn id="5" xr3:uid="{EBF3BB12-9AD8-4E23-880A-A5BA9D01C570}" name="Column5" headerRowDxfId="17" dataDxfId="16"/>
    <tableColumn id="6" xr3:uid="{90A00038-FEB2-479C-B73E-64B6ACCBAD79}" name="Column6" headerRowDxfId="15" dataDxfId="14"/>
  </tableColumns>
  <tableStyleInfo name="TableStyleLight4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5BDA5D0-A6A2-4CE6-98D7-43BF998145BE}" name="Table9311172023242831343740434649522" displayName="Table9311172023242831343740434649522" ref="A11:F14" headerRowCount="0" totalsRowShown="0" headerRowDxfId="13" dataDxfId="12">
  <tableColumns count="6">
    <tableColumn id="1" xr3:uid="{356F238E-BFF4-476F-BF26-7F018690A5E5}" name="Column1" headerRowDxfId="11" dataDxfId="10"/>
    <tableColumn id="2" xr3:uid="{C18F6BF0-F696-418C-B4A3-0C90D583391A}" name="Column2" headerRowDxfId="9" dataDxfId="8"/>
    <tableColumn id="3" xr3:uid="{CBCA8EBB-165D-4F8D-92FF-20DDD4FB3A86}" name="Column3" headerRowDxfId="7" dataDxfId="6"/>
    <tableColumn id="4" xr3:uid="{520B8297-1DA9-4B2F-ACB1-6EDDA733909C}" name="Column4" headerRowDxfId="5" dataDxfId="4"/>
    <tableColumn id="5" xr3:uid="{2FEF1F1E-A94C-4F3A-B087-FF92C84E111B}" name="Column5" headerRowDxfId="3" dataDxfId="2"/>
    <tableColumn id="6" xr3:uid="{9163EA60-42A7-4865-AE7F-EBC4E633AEC6}" name="Column6" headerRowDxfId="1" dataDxfId="0"/>
  </tableColumns>
  <tableStyleInfo name="TableStyleLight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91A642-8FCC-4713-9E4C-F6681DB057DF}">
  <dimension ref="A1:O14"/>
  <sheetViews>
    <sheetView rightToLeft="1" tabSelected="1" workbookViewId="0">
      <selection activeCell="E22" sqref="E22"/>
    </sheetView>
  </sheetViews>
  <sheetFormatPr defaultRowHeight="15" x14ac:dyDescent="0.25"/>
  <cols>
    <col min="1" max="1" width="27.28515625" customWidth="1"/>
    <col min="2" max="2" width="20.42578125" customWidth="1"/>
    <col min="3" max="3" width="12.140625" customWidth="1"/>
    <col min="4" max="4" width="14" bestFit="1" customWidth="1"/>
    <col min="5" max="5" width="11.140625" customWidth="1"/>
    <col min="6" max="6" width="20.28515625" bestFit="1" customWidth="1"/>
    <col min="8" max="8" width="11.5703125" bestFit="1" customWidth="1"/>
    <col min="10" max="10" width="11.5703125" bestFit="1" customWidth="1"/>
    <col min="15" max="15" width="11.28515625" bestFit="1" customWidth="1"/>
  </cols>
  <sheetData>
    <row r="1" spans="1:15" ht="39" customHeight="1" x14ac:dyDescent="0.25">
      <c r="A1" s="20" t="s">
        <v>13</v>
      </c>
      <c r="B1" s="21"/>
      <c r="C1" s="21"/>
      <c r="D1" s="21"/>
      <c r="E1" s="21"/>
      <c r="F1" s="21"/>
    </row>
    <row r="2" spans="1:15" ht="46.5" customHeight="1" x14ac:dyDescent="0.25">
      <c r="A2" s="20" t="s">
        <v>14</v>
      </c>
      <c r="B2" s="21"/>
      <c r="C2" s="21"/>
      <c r="D2" s="21"/>
      <c r="E2" s="21"/>
      <c r="F2" s="21"/>
    </row>
    <row r="3" spans="1:15" x14ac:dyDescent="0.25">
      <c r="A3" s="16" t="s">
        <v>0</v>
      </c>
      <c r="B3" s="17"/>
      <c r="C3" s="17"/>
      <c r="D3" s="18" t="s">
        <v>1</v>
      </c>
      <c r="E3" s="19"/>
      <c r="F3" s="19"/>
    </row>
    <row r="4" spans="1:15" ht="45" x14ac:dyDescent="0.25">
      <c r="A4" s="1" t="s">
        <v>2</v>
      </c>
      <c r="B4" s="2" t="s">
        <v>3</v>
      </c>
      <c r="C4" s="1" t="s">
        <v>4</v>
      </c>
      <c r="D4" s="2" t="s">
        <v>5</v>
      </c>
      <c r="E4" s="1" t="s">
        <v>4</v>
      </c>
      <c r="F4" s="2" t="s">
        <v>6</v>
      </c>
    </row>
    <row r="5" spans="1:15" x14ac:dyDescent="0.25">
      <c r="A5" s="3" t="s">
        <v>7</v>
      </c>
      <c r="B5" s="3">
        <v>245</v>
      </c>
      <c r="C5" s="4">
        <f>Table931117202324283134374043464952[[#This Row],[Column2]]/B7</f>
        <v>0.79545454545454541</v>
      </c>
      <c r="D5" s="5">
        <v>9123622</v>
      </c>
      <c r="E5" s="4">
        <f>Table931117202324283134374043464952[[#This Row],[Column4]]/D7</f>
        <v>0.53644139643526867</v>
      </c>
      <c r="F5" s="3" t="s">
        <v>8</v>
      </c>
    </row>
    <row r="6" spans="1:15" x14ac:dyDescent="0.25">
      <c r="A6" s="6" t="s">
        <v>9</v>
      </c>
      <c r="B6" s="6">
        <v>63</v>
      </c>
      <c r="C6" s="7">
        <f>Table931117202324283134374043464952[[#This Row],[Column2]]/B7</f>
        <v>0.20454545454545456</v>
      </c>
      <c r="D6" s="8">
        <v>7884055</v>
      </c>
      <c r="E6" s="7">
        <f>Table931117202324283134374043464952[[#This Row],[Column4]]/D7</f>
        <v>0.46355860356473139</v>
      </c>
      <c r="F6" s="6" t="s">
        <v>10</v>
      </c>
    </row>
    <row r="7" spans="1:15" ht="30.75" customHeight="1" x14ac:dyDescent="0.25">
      <c r="A7" s="9" t="s">
        <v>11</v>
      </c>
      <c r="B7" s="9">
        <f>SUM(B5:B6)</f>
        <v>308</v>
      </c>
      <c r="C7" s="10">
        <f>SUM(C5:C6)</f>
        <v>1</v>
      </c>
      <c r="D7" s="11">
        <f>SUM(D5:D6)</f>
        <v>17007677</v>
      </c>
      <c r="E7" s="10">
        <f>SUM(E5:E6)</f>
        <v>1</v>
      </c>
      <c r="F7" s="9" t="s">
        <v>12</v>
      </c>
    </row>
    <row r="8" spans="1:15" ht="39" customHeight="1" x14ac:dyDescent="0.25">
      <c r="A8" s="20" t="s">
        <v>15</v>
      </c>
      <c r="B8" s="21"/>
      <c r="C8" s="21"/>
      <c r="D8" s="21"/>
      <c r="E8" s="21"/>
      <c r="F8" s="21"/>
    </row>
    <row r="9" spans="1:15" ht="46.5" customHeight="1" x14ac:dyDescent="0.25">
      <c r="A9" s="20" t="s">
        <v>16</v>
      </c>
      <c r="B9" s="21"/>
      <c r="C9" s="21"/>
      <c r="D9" s="21"/>
      <c r="E9" s="21"/>
      <c r="F9" s="21"/>
      <c r="M9" s="12"/>
      <c r="N9" s="13"/>
      <c r="O9" s="14"/>
    </row>
    <row r="10" spans="1:15" x14ac:dyDescent="0.25">
      <c r="A10" s="16" t="s">
        <v>0</v>
      </c>
      <c r="B10" s="17"/>
      <c r="C10" s="17"/>
      <c r="D10" s="18" t="s">
        <v>1</v>
      </c>
      <c r="E10" s="19"/>
      <c r="F10" s="19"/>
      <c r="M10" s="12"/>
      <c r="N10" s="13"/>
      <c r="O10" s="14"/>
    </row>
    <row r="11" spans="1:15" ht="45" x14ac:dyDescent="0.25">
      <c r="A11" s="1" t="s">
        <v>2</v>
      </c>
      <c r="B11" s="2" t="s">
        <v>3</v>
      </c>
      <c r="C11" s="1" t="s">
        <v>4</v>
      </c>
      <c r="D11" s="2" t="s">
        <v>5</v>
      </c>
      <c r="E11" s="1" t="s">
        <v>4</v>
      </c>
      <c r="F11" s="2" t="s">
        <v>6</v>
      </c>
      <c r="J11" s="15"/>
    </row>
    <row r="12" spans="1:15" x14ac:dyDescent="0.25">
      <c r="A12" s="3" t="s">
        <v>7</v>
      </c>
      <c r="B12" s="3">
        <v>549</v>
      </c>
      <c r="C12" s="4">
        <f>Table9311172023242831343740434649522[[#This Row],[Column2]]/B14</f>
        <v>0.79796511627906974</v>
      </c>
      <c r="D12" s="5">
        <v>20462700</v>
      </c>
      <c r="E12" s="4">
        <f>Table9311172023242831343740434649522[[#This Row],[Column4]]/D14</f>
        <v>0.53496824130148179</v>
      </c>
      <c r="F12" s="3" t="s">
        <v>8</v>
      </c>
      <c r="J12" s="15"/>
    </row>
    <row r="13" spans="1:15" x14ac:dyDescent="0.25">
      <c r="A13" s="6" t="s">
        <v>9</v>
      </c>
      <c r="B13" s="6">
        <v>139</v>
      </c>
      <c r="C13" s="7">
        <f>Table9311172023242831343740434649522[[#This Row],[Column2]]/B14</f>
        <v>0.20203488372093023</v>
      </c>
      <c r="D13" s="8">
        <v>17787608</v>
      </c>
      <c r="E13" s="7">
        <f>Table9311172023242831343740434649522[[#This Row],[Column4]]/D14</f>
        <v>0.46503175869851821</v>
      </c>
      <c r="F13" s="6" t="s">
        <v>10</v>
      </c>
    </row>
    <row r="14" spans="1:15" ht="30.75" customHeight="1" x14ac:dyDescent="0.25">
      <c r="A14" s="9" t="s">
        <v>11</v>
      </c>
      <c r="B14" s="9">
        <f>SUM(B12:B13)</f>
        <v>688</v>
      </c>
      <c r="C14" s="10">
        <f>SUM(C12:C13)</f>
        <v>1</v>
      </c>
      <c r="D14" s="11">
        <f>SUM(D12:D13)</f>
        <v>38250308</v>
      </c>
      <c r="E14" s="10">
        <f>SUM(E12:E13)</f>
        <v>1</v>
      </c>
      <c r="F14" s="9" t="s">
        <v>12</v>
      </c>
    </row>
  </sheetData>
  <mergeCells count="8">
    <mergeCell ref="A9:F9"/>
    <mergeCell ref="A10:C10"/>
    <mergeCell ref="D10:F10"/>
    <mergeCell ref="A1:F1"/>
    <mergeCell ref="A2:F2"/>
    <mergeCell ref="A3:C3"/>
    <mergeCell ref="D3:F3"/>
    <mergeCell ref="A8:F8"/>
  </mergeCells>
  <pageMargins left="0.7" right="0.7" top="0.75" bottom="0.75" header="0.3" footer="0.3"/>
  <pageSetup orientation="portrait"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Mortgage and Leasing Director</dc:creator>
  <cp:lastModifiedBy>Deema Shaheen</cp:lastModifiedBy>
  <dcterms:created xsi:type="dcterms:W3CDTF">2022-06-06T12:10:18Z</dcterms:created>
  <dcterms:modified xsi:type="dcterms:W3CDTF">2024-08-18T08:39:42Z</dcterms:modified>
</cp:coreProperties>
</file>